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ronning/Desktop/Demo budsjett og krav/"/>
    </mc:Choice>
  </mc:AlternateContent>
  <xr:revisionPtr revIDLastSave="0" documentId="13_ncr:1_{52583395-274D-854F-B884-F3B17DF34FBB}" xr6:coauthVersionLast="47" xr6:coauthVersionMax="47" xr10:uidLastSave="{00000000-0000-0000-0000-000000000000}"/>
  <bookViews>
    <workbookView xWindow="160" yWindow="660" windowWidth="31680" windowHeight="17180" xr2:uid="{40A1B1D3-04B2-4D19-8664-36B8A10305CF}"/>
  </bookViews>
  <sheets>
    <sheet name="Budsjett" sheetId="1" r:id="rId1"/>
  </sheets>
  <definedNames>
    <definedName name="_xlnm.Print_Area" localSheetId="0">Budsjett!$A$1:$E$48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E44" i="1" s="1"/>
  <c r="B20" i="1"/>
  <c r="D25" i="1"/>
  <c r="D40" i="1"/>
  <c r="E40" i="1" s="1"/>
  <c r="D43" i="1"/>
  <c r="E43" i="1" s="1"/>
  <c r="D16" i="1"/>
  <c r="D17" i="1"/>
  <c r="D18" i="1"/>
  <c r="D19" i="1"/>
  <c r="D15" i="1"/>
  <c r="D38" i="1" l="1"/>
  <c r="D39" i="1"/>
  <c r="E39" i="1" s="1"/>
  <c r="D41" i="1"/>
  <c r="E41" i="1" s="1"/>
  <c r="D42" i="1"/>
  <c r="E42" i="1" s="1"/>
  <c r="D45" i="1"/>
  <c r="E45" i="1" s="1"/>
  <c r="D32" i="1"/>
  <c r="E32" i="1" s="1"/>
  <c r="D33" i="1"/>
  <c r="E33" i="1" s="1"/>
  <c r="D34" i="1"/>
  <c r="E34" i="1" s="1"/>
  <c r="E25" i="1"/>
  <c r="D26" i="1"/>
  <c r="E26" i="1" s="1"/>
  <c r="D27" i="1"/>
  <c r="E27" i="1" s="1"/>
  <c r="D28" i="1"/>
  <c r="E28" i="1" s="1"/>
  <c r="E15" i="1"/>
  <c r="E16" i="1"/>
  <c r="E17" i="1"/>
  <c r="E18" i="1"/>
  <c r="E19" i="1"/>
  <c r="C46" i="1"/>
  <c r="B46" i="1"/>
  <c r="C35" i="1"/>
  <c r="B35" i="1"/>
  <c r="C29" i="1"/>
  <c r="B29" i="1"/>
  <c r="C20" i="1"/>
  <c r="B48" i="1" l="1"/>
  <c r="C48" i="1"/>
  <c r="E35" i="1"/>
  <c r="D46" i="1"/>
  <c r="E38" i="1"/>
  <c r="E46" i="1" s="1"/>
  <c r="E20" i="1"/>
  <c r="E29" i="1"/>
  <c r="D35" i="1"/>
  <c r="D29" i="1"/>
  <c r="D20" i="1"/>
  <c r="E48" i="1" l="1"/>
  <c r="D48" i="1"/>
</calcChain>
</file>

<file path=xl/sharedStrings.xml><?xml version="1.0" encoding="utf-8"?>
<sst xmlns="http://schemas.openxmlformats.org/spreadsheetml/2006/main" count="57" uniqueCount="43">
  <si>
    <t>Beskrivelse</t>
  </si>
  <si>
    <t>Kunde pr. mnd</t>
  </si>
  <si>
    <t>Ektefelle pr. mnd</t>
  </si>
  <si>
    <t>Totalt pr. mnd</t>
  </si>
  <si>
    <t>Totalt pr. år</t>
  </si>
  <si>
    <t>Sum - bruttoinntekt</t>
  </si>
  <si>
    <t>Skattetrekk (negativt)</t>
  </si>
  <si>
    <t>Barnetrygd</t>
  </si>
  <si>
    <t>Barnebidrag</t>
  </si>
  <si>
    <t>Evt. andre inntekter</t>
  </si>
  <si>
    <t>Disponibel inntekt</t>
  </si>
  <si>
    <t>Transportutgifter</t>
  </si>
  <si>
    <t>Livsopphold - voksne</t>
  </si>
  <si>
    <t>Totalt</t>
  </si>
  <si>
    <t>Boligutgifter</t>
  </si>
  <si>
    <t>Husleie / avdrag på lån</t>
  </si>
  <si>
    <t xml:space="preserve">Fellesutgifter - Borettslag, o.l. </t>
  </si>
  <si>
    <t>Boligforsikring (inkl. innbo)</t>
  </si>
  <si>
    <t>Bilforsikring</t>
  </si>
  <si>
    <t xml:space="preserve">Bilutgifter - Drift - bensin, o.l. </t>
  </si>
  <si>
    <t xml:space="preserve">Andre bilutgifter </t>
  </si>
  <si>
    <t>Øvrige utgifter</t>
  </si>
  <si>
    <t>Inntekt</t>
  </si>
  <si>
    <t>Resultat til betjening av gjeld:</t>
  </si>
  <si>
    <t>Saksbehandler:</t>
  </si>
  <si>
    <t>Kunde:</t>
  </si>
  <si>
    <t>Adresse:</t>
  </si>
  <si>
    <t>Postnr. og sted:</t>
  </si>
  <si>
    <t>Gift:</t>
  </si>
  <si>
    <t>Barn:</t>
  </si>
  <si>
    <t>Mobil:</t>
  </si>
  <si>
    <t>E-post:</t>
  </si>
  <si>
    <t>Web:</t>
  </si>
  <si>
    <t>Utgifter</t>
  </si>
  <si>
    <t>Apotek betale selv</t>
  </si>
  <si>
    <t>Apotek autotrekk</t>
  </si>
  <si>
    <t>Media - TV - Internett</t>
  </si>
  <si>
    <t>Hjemmetjenester</t>
  </si>
  <si>
    <t>Fysioterapi</t>
  </si>
  <si>
    <t>Hjelp i hjemmet privat 20 dager mnd</t>
  </si>
  <si>
    <t>Hjemmetjenester-praktisk bistand</t>
  </si>
  <si>
    <t>Uforutsette utgifter</t>
  </si>
  <si>
    <t>Budsjett 16.10.25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</si>
</sst>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##_ ##_ ##_ ##;\(\+##\)_ ##_ ##_ ##_ ##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4" fontId="0" fillId="0" borderId="0" xfId="0" applyNumberFormat="1" applyProtection="1">
      <protection locked="0"/>
    </xf>
    <xf numFmtId="0" fontId="1" fillId="0" borderId="0" xfId="0" applyFont="1"/>
    <xf numFmtId="3" fontId="0" fillId="0" borderId="0" xfId="0" applyNumberFormat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left"/>
    </xf>
    <xf numFmtId="0" fontId="4" fillId="2" borderId="0" xfId="1" applyFill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5" borderId="3" xfId="0" applyFill="1" applyBorder="1"/>
    <xf numFmtId="0" fontId="0" fillId="4" borderId="4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5" borderId="5" xfId="0" applyFill="1" applyBorder="1"/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6" borderId="0" xfId="0" applyFill="1"/>
    <xf numFmtId="3" fontId="0" fillId="6" borderId="0" xfId="0" applyNumberFormat="1" applyFill="1"/>
    <xf numFmtId="0" fontId="3" fillId="7" borderId="9" xfId="0" applyFont="1" applyFill="1" applyBorder="1" applyAlignment="1">
      <alignment vertical="center"/>
    </xf>
    <xf numFmtId="3" fontId="3" fillId="7" borderId="10" xfId="0" applyNumberFormat="1" applyFont="1" applyFill="1" applyBorder="1" applyAlignment="1">
      <alignment vertical="center"/>
    </xf>
    <xf numFmtId="3" fontId="3" fillId="7" borderId="11" xfId="0" applyNumberFormat="1" applyFont="1" applyFill="1" applyBorder="1" applyAlignment="1">
      <alignment vertical="center"/>
    </xf>
    <xf numFmtId="3" fontId="1" fillId="0" borderId="0" xfId="0" applyNumberFormat="1" applyFont="1"/>
    <xf numFmtId="0" fontId="0" fillId="5" borderId="8" xfId="0" applyFill="1" applyBorder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0" fillId="2" borderId="0" xfId="0" applyNumberFormat="1" applyFill="1"/>
    <xf numFmtId="0" fontId="5" fillId="3" borderId="0" xfId="0" applyFont="1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7" xfId="0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51">
    <dxf>
      <font>
        <b/>
        <i val="0"/>
        <color theme="0"/>
      </font>
      <fill>
        <gradientFill degree="90">
          <stop position="0">
            <color rgb="FFFF0000"/>
          </stop>
          <stop position="1">
            <color rgb="FFC00000"/>
          </stop>
        </gradientFill>
      </fill>
      <border>
        <left style="thin">
          <color theme="0"/>
        </left>
        <right style="thin">
          <color theme="0"/>
        </right>
        <vertical/>
        <horizontal/>
      </border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 tint="-0.34998626667073579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12700</xdr:rowOff>
    </xdr:from>
    <xdr:to>
      <xdr:col>1</xdr:col>
      <xdr:colOff>483368</xdr:colOff>
      <xdr:row>4</xdr:row>
      <xdr:rowOff>104803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2FE592-5A01-B24C-994A-C0F450086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203200"/>
          <a:ext cx="2451868" cy="663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700A6B-4B92-42AA-A877-CA313F4C5B87}" name="Tabell1" displayName="Tabell1" ref="A14:E20" totalsRowCount="1" headerRowDxfId="50" dataDxfId="49">
  <autoFilter ref="A14:E19" xr:uid="{1FB09321-FED2-405E-B3AB-623F5EEDA446}"/>
  <tableColumns count="5">
    <tableColumn id="1" xr3:uid="{1795504C-1818-4E49-8340-A1F266C3A6EC}" name="Beskrivelse" totalsRowLabel="Disponibel inntekt" dataDxfId="48"/>
    <tableColumn id="2" xr3:uid="{ABC6F8A2-84DF-4322-9D88-914851B4E95D}" name="Kunde pr. mnd" totalsRowFunction="sum" dataDxfId="47" totalsRowDxfId="46"/>
    <tableColumn id="3" xr3:uid="{B86D4553-BC6C-4026-A5AE-19C2C9FA4C5C}" name="Ektefelle pr. mnd" totalsRowFunction="sum" dataDxfId="45" totalsRowDxfId="44"/>
    <tableColumn id="4" xr3:uid="{15328508-67C8-4E3F-9D3F-7320BA460452}" name="Totalt pr. mnd" totalsRowFunction="sum" dataDxfId="43" totalsRowDxfId="42">
      <calculatedColumnFormula>IF(Tabell1[[#This Row],[Kunde pr. mnd]]+Tabell1[[#This Row],[Ektefelle pr. mnd]]=0,"",Tabell1[[#This Row],[Kunde pr. mnd]]+Tabell1[[#This Row],[Ektefelle pr. mnd]])</calculatedColumnFormula>
    </tableColumn>
    <tableColumn id="5" xr3:uid="{2D32AC47-9421-4D71-B3A0-C0FA7BB46A9C}" name="Totalt pr. år" totalsRowFunction="sum" dataDxfId="41" totalsRowDxfId="40">
      <calculatedColumnFormula>IFERROR(Tabell1[[#This Row],[Totalt pr. mnd]]*12,"")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301F2A-76FD-4E5F-BCBC-0962C5D44537}" name="Tabell3" displayName="Tabell3" ref="A24:E29" totalsRowCount="1" headerRowDxfId="39" dataDxfId="38" totalsRowDxfId="37">
  <autoFilter ref="A24:E28" xr:uid="{68EE6435-E7AA-4AB9-BAAA-E80CA4E8A2CE}"/>
  <tableColumns count="5">
    <tableColumn id="1" xr3:uid="{356454F5-B5E1-42F5-B7FE-7A09B7B4FEDD}" name="Boligutgifter" totalsRowLabel="Totalt" dataDxfId="36" totalsRowDxfId="35"/>
    <tableColumn id="2" xr3:uid="{9B1F7A6B-5922-4CEE-BE17-A195E9FB9B1C}" name="Kunde pr. mnd" totalsRowFunction="sum" dataDxfId="34" totalsRowDxfId="33"/>
    <tableColumn id="3" xr3:uid="{644F127D-4A04-49CE-BE9F-7B299E661F4F}" name="Ektefelle pr. mnd" totalsRowFunction="sum" dataDxfId="32" totalsRowDxfId="31"/>
    <tableColumn id="4" xr3:uid="{3B1E4D4D-59C5-42ED-9263-2E68EA39F9DB}" name="Totalt pr. mnd" totalsRowFunction="sum" dataDxfId="30" totalsRowDxfId="29">
      <calculatedColumnFormula>IF(Tabell3[[#This Row],[Kunde pr. mnd]]+Tabell3[[#This Row],[Ektefelle pr. mnd]]=0,"",Tabell3[[#This Row],[Kunde pr. mnd]]+Tabell3[[#This Row],[Ektefelle pr. mnd]])</calculatedColumnFormula>
    </tableColumn>
    <tableColumn id="5" xr3:uid="{A2C50729-A849-41AB-A000-A0D3BEA59793}" name="Totalt pr. år" totalsRowFunction="sum" dataDxfId="28" totalsRowDxfId="27">
      <calculatedColumnFormula>IFERROR(Tabell3[[#This Row],[Totalt pr. mnd]]*12,"")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4468C2-3103-4FA5-BA8E-A42933249C08}" name="Tabell4" displayName="Tabell4" ref="A31:E35" totalsRowCount="1" headerRowDxfId="26" dataDxfId="25" totalsRowDxfId="24">
  <autoFilter ref="A31:E34" xr:uid="{BF42EE68-8D13-49AA-9E11-458D6AF47452}"/>
  <tableColumns count="5">
    <tableColumn id="1" xr3:uid="{2159F02A-E91A-4B19-A67E-33444FEA90CB}" name="Transportutgifter" totalsRowLabel="Totalt" dataDxfId="23" totalsRowDxfId="22"/>
    <tableColumn id="2" xr3:uid="{BA1FF9FE-AA98-4D39-9FBB-BB39D4D5A295}" name="Kunde pr. mnd" totalsRowFunction="sum" dataDxfId="21" totalsRowDxfId="20"/>
    <tableColumn id="3" xr3:uid="{D425640D-2D0D-42A0-8745-213CB85CBE54}" name="Ektefelle pr. mnd" totalsRowFunction="sum" dataDxfId="19" totalsRowDxfId="18"/>
    <tableColumn id="4" xr3:uid="{9EDC075F-3BB3-4ED0-92E9-2D6913EF704B}" name="Totalt pr. mnd" totalsRowFunction="sum" dataDxfId="17" totalsRowDxfId="16">
      <calculatedColumnFormula>IF(Tabell4[[#This Row],[Kunde pr. mnd]]+Tabell4[[#This Row],[Ektefelle pr. mnd]]=0,"",Tabell4[[#This Row],[Kunde pr. mnd]]+Tabell4[[#This Row],[Ektefelle pr. mnd]])</calculatedColumnFormula>
    </tableColumn>
    <tableColumn id="5" xr3:uid="{FF3A1F4B-96DC-4AC5-9D8B-1F5D6E1BD5AC}" name="Totalt pr. år" totalsRowFunction="sum" dataDxfId="15" totalsRowDxfId="14">
      <calculatedColumnFormula>IFERROR(Tabell4[[#This Row],[Totalt pr. mnd]]*12,"")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E40E19-37AC-4B93-B412-CF006C632D67}" name="Tabell5" displayName="Tabell5" ref="A37:E46" totalsRowCount="1" headerRowDxfId="13" dataDxfId="12" totalsRowDxfId="11">
  <autoFilter ref="A37:E45" xr:uid="{8A1E8564-64FA-4459-B57C-23BDBBB24CC8}"/>
  <tableColumns count="5">
    <tableColumn id="1" xr3:uid="{2CD84CA6-4ED7-4FDC-9A92-C104D07C73A4}" name="Øvrige utgifter" totalsRowLabel="Totalt" dataDxfId="10" totalsRowDxfId="9"/>
    <tableColumn id="2" xr3:uid="{7A7AE2DA-3514-45B6-89C0-872E16DE065F}" name="Kunde pr. mnd" totalsRowFunction="sum" dataDxfId="8" totalsRowDxfId="7"/>
    <tableColumn id="3" xr3:uid="{57C45AE6-2937-44BB-9735-0A968BF6E946}" name="Ektefelle pr. mnd" totalsRowFunction="sum" dataDxfId="6" totalsRowDxfId="5"/>
    <tableColumn id="4" xr3:uid="{7921C198-978B-4FEF-993E-477CDC57B0CD}" name="Totalt pr. mnd" totalsRowFunction="sum" dataDxfId="4" totalsRowDxfId="3">
      <calculatedColumnFormula>IF(Tabell5[[#This Row],[Kunde pr. mnd]]+Tabell5[[#This Row],[Ektefelle pr. mnd]]=0,"",Tabell5[[#This Row],[Kunde pr. mnd]]+Tabell5[[#This Row],[Ektefelle pr. mnd]])</calculatedColumnFormula>
    </tableColumn>
    <tableColumn id="5" xr3:uid="{3A4EFACF-F708-4FF8-9FCA-925B9B6FB711}" name="Totalt pr. år" totalsRowFunction="sum" dataDxfId="2" totalsRowDxfId="1">
      <calculatedColumnFormula>IFERROR(Tabell5[[#This Row],[Totalt pr. mnd]]*12,"")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E53F-2FD8-43B5-ABCB-632C3E82221C}">
  <sheetPr>
    <pageSetUpPr fitToPage="1"/>
  </sheetPr>
  <dimension ref="A2:I50"/>
  <sheetViews>
    <sheetView tabSelected="1" zoomScale="140" zoomScaleNormal="140" workbookViewId="0">
      <selection activeCell="H9" sqref="H9"/>
    </sheetView>
  </sheetViews>
  <sheetFormatPr baseColWidth="10" defaultColWidth="10.83203125" defaultRowHeight="15" x14ac:dyDescent="0.2"/>
  <cols>
    <col min="1" max="1" width="30.1640625" style="1" customWidth="1"/>
    <col min="2" max="2" width="16.6640625" style="1" customWidth="1"/>
    <col min="3" max="3" width="17.1640625" style="1" customWidth="1"/>
    <col min="4" max="4" width="14.83203125" style="1" customWidth="1"/>
    <col min="5" max="5" width="14.5" style="1" customWidth="1"/>
    <col min="6" max="16384" width="10.83203125" style="1"/>
  </cols>
  <sheetData>
    <row r="2" spans="1:5" x14ac:dyDescent="0.2">
      <c r="C2" s="6" t="s">
        <v>24</v>
      </c>
    </row>
    <row r="3" spans="1:5" x14ac:dyDescent="0.2">
      <c r="C3" s="6" t="s">
        <v>30</v>
      </c>
      <c r="D3" s="7"/>
    </row>
    <row r="4" spans="1:5" x14ac:dyDescent="0.2">
      <c r="C4" s="6" t="s">
        <v>31</v>
      </c>
      <c r="D4" s="8"/>
    </row>
    <row r="5" spans="1:5" x14ac:dyDescent="0.2">
      <c r="C5" s="6" t="s">
        <v>32</v>
      </c>
      <c r="D5" s="8"/>
    </row>
    <row r="6" spans="1:5" x14ac:dyDescent="0.2">
      <c r="A6" s="9" t="s">
        <v>25</v>
      </c>
      <c r="B6" s="28"/>
      <c r="C6" s="28"/>
      <c r="D6" s="10"/>
      <c r="E6" s="11"/>
    </row>
    <row r="7" spans="1:5" x14ac:dyDescent="0.2">
      <c r="A7" s="12" t="s">
        <v>26</v>
      </c>
      <c r="B7" s="29"/>
      <c r="C7" s="29"/>
      <c r="D7" s="13" t="s">
        <v>28</v>
      </c>
      <c r="E7" s="14"/>
    </row>
    <row r="8" spans="1:5" x14ac:dyDescent="0.2">
      <c r="A8" s="15" t="s">
        <v>27</v>
      </c>
      <c r="B8" s="30"/>
      <c r="C8" s="30"/>
      <c r="D8" s="16" t="s">
        <v>29</v>
      </c>
      <c r="E8" s="23"/>
    </row>
    <row r="9" spans="1:5" ht="14.5" customHeight="1" x14ac:dyDescent="0.2">
      <c r="A9" s="24"/>
      <c r="B9" s="24"/>
      <c r="C9" s="24"/>
      <c r="D9" s="24"/>
      <c r="E9" s="24"/>
    </row>
    <row r="10" spans="1:5" ht="14.5" customHeight="1" x14ac:dyDescent="0.2">
      <c r="A10" s="31" t="s">
        <v>42</v>
      </c>
      <c r="B10" s="32"/>
      <c r="C10" s="32"/>
      <c r="D10" s="32"/>
      <c r="E10" s="33"/>
    </row>
    <row r="11" spans="1:5" ht="14.5" customHeight="1" x14ac:dyDescent="0.2">
      <c r="A11" s="34"/>
      <c r="B11" s="35"/>
      <c r="C11" s="35"/>
      <c r="D11" s="35"/>
      <c r="E11" s="36"/>
    </row>
    <row r="12" spans="1:5" ht="14.5" customHeight="1" x14ac:dyDescent="0.2">
      <c r="A12" s="25"/>
      <c r="B12" s="25"/>
      <c r="C12" s="25"/>
      <c r="D12" s="25"/>
      <c r="E12" s="25"/>
    </row>
    <row r="13" spans="1:5" x14ac:dyDescent="0.2">
      <c r="A13" s="27" t="s">
        <v>22</v>
      </c>
      <c r="B13" s="27"/>
      <c r="C13" s="27"/>
      <c r="D13" s="27"/>
      <c r="E13" s="27"/>
    </row>
    <row r="14" spans="1:5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</row>
    <row r="15" spans="1:5" x14ac:dyDescent="0.2">
      <c r="A15" t="s">
        <v>5</v>
      </c>
      <c r="B15" s="5"/>
      <c r="C15" s="5"/>
      <c r="D15" s="5" t="str">
        <f>IF(Tabell1[[#This Row],[Kunde pr. mnd]]+Tabell1[[#This Row],[Ektefelle pr. mnd]]=0,"",Tabell1[[#This Row],[Kunde pr. mnd]]+Tabell1[[#This Row],[Ektefelle pr. mnd]])</f>
        <v/>
      </c>
      <c r="E15" s="5" t="str">
        <f>IFERROR(Tabell1[[#This Row],[Totalt pr. mnd]]*12,"")</f>
        <v/>
      </c>
    </row>
    <row r="16" spans="1:5" x14ac:dyDescent="0.2">
      <c r="A16" s="4" t="s">
        <v>6</v>
      </c>
      <c r="B16" s="22"/>
      <c r="C16" s="22"/>
      <c r="D16" s="22" t="str">
        <f>IF(Tabell1[[#This Row],[Kunde pr. mnd]]+Tabell1[[#This Row],[Ektefelle pr. mnd]]=0,"",Tabell1[[#This Row],[Kunde pr. mnd]]+Tabell1[[#This Row],[Ektefelle pr. mnd]])</f>
        <v/>
      </c>
      <c r="E16" s="22" t="str">
        <f>IFERROR(Tabell1[[#This Row],[Totalt pr. mnd]]*12,"")</f>
        <v/>
      </c>
    </row>
    <row r="17" spans="1:5" x14ac:dyDescent="0.2">
      <c r="A17" t="s">
        <v>7</v>
      </c>
      <c r="B17" s="5"/>
      <c r="C17" s="5"/>
      <c r="D17" s="5" t="str">
        <f>IF(Tabell1[[#This Row],[Kunde pr. mnd]]+Tabell1[[#This Row],[Ektefelle pr. mnd]]=0,"",Tabell1[[#This Row],[Kunde pr. mnd]]+Tabell1[[#This Row],[Ektefelle pr. mnd]])</f>
        <v/>
      </c>
      <c r="E17" s="5" t="str">
        <f>IFERROR(Tabell1[[#This Row],[Totalt pr. mnd]]*12,"")</f>
        <v/>
      </c>
    </row>
    <row r="18" spans="1:5" x14ac:dyDescent="0.2">
      <c r="A18" t="s">
        <v>8</v>
      </c>
      <c r="B18" s="5"/>
      <c r="C18" s="5"/>
      <c r="D18" s="5" t="str">
        <f>IF(Tabell1[[#This Row],[Kunde pr. mnd]]+Tabell1[[#This Row],[Ektefelle pr. mnd]]=0,"",Tabell1[[#This Row],[Kunde pr. mnd]]+Tabell1[[#This Row],[Ektefelle pr. mnd]])</f>
        <v/>
      </c>
      <c r="E18" s="5" t="str">
        <f>IFERROR(Tabell1[[#This Row],[Totalt pr. mnd]]*12,"")</f>
        <v/>
      </c>
    </row>
    <row r="19" spans="1:5" x14ac:dyDescent="0.2">
      <c r="A19" t="s">
        <v>9</v>
      </c>
      <c r="B19" s="5"/>
      <c r="C19" s="5"/>
      <c r="D19" s="5" t="str">
        <f>IF(Tabell1[[#This Row],[Kunde pr. mnd]]+Tabell1[[#This Row],[Ektefelle pr. mnd]]=0,"",Tabell1[[#This Row],[Kunde pr. mnd]]+Tabell1[[#This Row],[Ektefelle pr. mnd]])</f>
        <v/>
      </c>
      <c r="E19" s="5" t="str">
        <f>IFERROR(Tabell1[[#This Row],[Totalt pr. mnd]]*12,"")</f>
        <v/>
      </c>
    </row>
    <row r="20" spans="1:5" x14ac:dyDescent="0.2">
      <c r="A20" t="s">
        <v>10</v>
      </c>
      <c r="B20" s="5">
        <f>SUBTOTAL(109,Tabell1[Kunde pr. mnd])</f>
        <v>0</v>
      </c>
      <c r="C20" s="5">
        <f>SUBTOTAL(109,Tabell1[Ektefelle pr. mnd])</f>
        <v>0</v>
      </c>
      <c r="D20" s="5">
        <f>SUBTOTAL(109,Tabell1[Totalt pr. mnd])</f>
        <v>0</v>
      </c>
      <c r="E20" s="5">
        <f>SUBTOTAL(109,Tabell1[Totalt pr. år])</f>
        <v>0</v>
      </c>
    </row>
    <row r="23" spans="1:5" x14ac:dyDescent="0.2">
      <c r="A23" s="27" t="s">
        <v>33</v>
      </c>
      <c r="B23" s="27"/>
      <c r="C23" s="27"/>
      <c r="D23" s="27"/>
      <c r="E23" s="27"/>
    </row>
    <row r="24" spans="1:5" x14ac:dyDescent="0.2">
      <c r="A24" t="s">
        <v>14</v>
      </c>
      <c r="B24" t="s">
        <v>1</v>
      </c>
      <c r="C24" t="s">
        <v>2</v>
      </c>
      <c r="D24" t="s">
        <v>3</v>
      </c>
      <c r="E24" t="s">
        <v>4</v>
      </c>
    </row>
    <row r="25" spans="1:5" x14ac:dyDescent="0.2">
      <c r="A25" t="s">
        <v>15</v>
      </c>
      <c r="B25" s="5"/>
      <c r="C25" s="5"/>
      <c r="D25" s="5" t="str">
        <f>IF(Tabell3[[#This Row],[Kunde pr. mnd]]+Tabell3[[#This Row],[Ektefelle pr. mnd]]=0,"",Tabell3[[#This Row],[Kunde pr. mnd]]+Tabell3[[#This Row],[Ektefelle pr. mnd]])</f>
        <v/>
      </c>
      <c r="E25" s="5" t="str">
        <f>IFERROR(Tabell3[[#This Row],[Totalt pr. mnd]]*12,"")</f>
        <v/>
      </c>
    </row>
    <row r="26" spans="1:5" x14ac:dyDescent="0.2">
      <c r="A26" t="s">
        <v>16</v>
      </c>
      <c r="B26" s="5"/>
      <c r="C26" s="5"/>
      <c r="D26" s="5" t="str">
        <f>IF(Tabell3[[#This Row],[Kunde pr. mnd]]+Tabell3[[#This Row],[Ektefelle pr. mnd]]=0,"",Tabell3[[#This Row],[Kunde pr. mnd]]+Tabell3[[#This Row],[Ektefelle pr. mnd]])</f>
        <v/>
      </c>
      <c r="E26" s="5" t="str">
        <f>IFERROR(Tabell3[[#This Row],[Totalt pr. mnd]]*12,"")</f>
        <v/>
      </c>
    </row>
    <row r="27" spans="1:5" x14ac:dyDescent="0.2">
      <c r="A27" t="s">
        <v>37</v>
      </c>
      <c r="B27" s="5"/>
      <c r="C27" s="5"/>
      <c r="D27" s="5" t="str">
        <f>IF(Tabell3[[#This Row],[Kunde pr. mnd]]+Tabell3[[#This Row],[Ektefelle pr. mnd]]=0,"",Tabell3[[#This Row],[Kunde pr. mnd]]+Tabell3[[#This Row],[Ektefelle pr. mnd]])</f>
        <v/>
      </c>
      <c r="E27" s="5" t="str">
        <f>IFERROR(Tabell3[[#This Row],[Totalt pr. mnd]]*12,"")</f>
        <v/>
      </c>
    </row>
    <row r="28" spans="1:5" x14ac:dyDescent="0.2">
      <c r="A28" t="s">
        <v>17</v>
      </c>
      <c r="B28" s="5"/>
      <c r="C28" s="5"/>
      <c r="D28" s="5" t="str">
        <f>IF(Tabell3[[#This Row],[Kunde pr. mnd]]+Tabell3[[#This Row],[Ektefelle pr. mnd]]=0,"",Tabell3[[#This Row],[Kunde pr. mnd]]+Tabell3[[#This Row],[Ektefelle pr. mnd]])</f>
        <v/>
      </c>
      <c r="E28" s="5" t="str">
        <f>IFERROR(Tabell3[[#This Row],[Totalt pr. mnd]]*12,"")</f>
        <v/>
      </c>
    </row>
    <row r="29" spans="1:5" x14ac:dyDescent="0.2">
      <c r="A29" s="17" t="s">
        <v>13</v>
      </c>
      <c r="B29" s="18">
        <f>SUBTOTAL(109,Tabell3[Kunde pr. mnd])</f>
        <v>0</v>
      </c>
      <c r="C29" s="18">
        <f>SUBTOTAL(109,Tabell3[Ektefelle pr. mnd])</f>
        <v>0</v>
      </c>
      <c r="D29" s="18">
        <f>SUBTOTAL(109,Tabell3[Totalt pr. mnd])</f>
        <v>0</v>
      </c>
      <c r="E29" s="18">
        <f>SUBTOTAL(109,Tabell3[Totalt pr. år])</f>
        <v>0</v>
      </c>
    </row>
    <row r="30" spans="1:5" ht="10" customHeight="1" x14ac:dyDescent="0.2"/>
    <row r="31" spans="1:5" x14ac:dyDescent="0.2">
      <c r="A31" t="s">
        <v>11</v>
      </c>
      <c r="B31" t="s">
        <v>1</v>
      </c>
      <c r="C31" t="s">
        <v>2</v>
      </c>
      <c r="D31" t="s">
        <v>3</v>
      </c>
      <c r="E31" t="s">
        <v>4</v>
      </c>
    </row>
    <row r="32" spans="1:5" x14ac:dyDescent="0.2">
      <c r="A32" t="s">
        <v>18</v>
      </c>
      <c r="B32" s="5"/>
      <c r="C32" s="5"/>
      <c r="D32" s="5" t="str">
        <f>IF(Tabell4[[#This Row],[Kunde pr. mnd]]+Tabell4[[#This Row],[Ektefelle pr. mnd]]=0,"",Tabell4[[#This Row],[Kunde pr. mnd]]+Tabell4[[#This Row],[Ektefelle pr. mnd]])</f>
        <v/>
      </c>
      <c r="E32" s="5" t="str">
        <f>IFERROR(Tabell4[[#This Row],[Totalt pr. mnd]]*12,"")</f>
        <v/>
      </c>
    </row>
    <row r="33" spans="1:9" x14ac:dyDescent="0.2">
      <c r="A33" t="s">
        <v>19</v>
      </c>
      <c r="B33" s="5"/>
      <c r="C33" s="5"/>
      <c r="D33" s="5" t="str">
        <f>IF(Tabell4[[#This Row],[Kunde pr. mnd]]+Tabell4[[#This Row],[Ektefelle pr. mnd]]=0,"",Tabell4[[#This Row],[Kunde pr. mnd]]+Tabell4[[#This Row],[Ektefelle pr. mnd]])</f>
        <v/>
      </c>
      <c r="E33" s="5" t="str">
        <f>IFERROR(Tabell4[[#This Row],[Totalt pr. mnd]]*12,"")</f>
        <v/>
      </c>
    </row>
    <row r="34" spans="1:9" x14ac:dyDescent="0.2">
      <c r="A34" t="s">
        <v>20</v>
      </c>
      <c r="B34" s="5"/>
      <c r="C34" s="5"/>
      <c r="D34" s="5" t="str">
        <f>IF(Tabell4[[#This Row],[Kunde pr. mnd]]+Tabell4[[#This Row],[Ektefelle pr. mnd]]=0,"",Tabell4[[#This Row],[Kunde pr. mnd]]+Tabell4[[#This Row],[Ektefelle pr. mnd]])</f>
        <v/>
      </c>
      <c r="E34" s="5" t="str">
        <f>IFERROR(Tabell4[[#This Row],[Totalt pr. mnd]]*12,"")</f>
        <v/>
      </c>
    </row>
    <row r="35" spans="1:9" x14ac:dyDescent="0.2">
      <c r="A35" s="17" t="s">
        <v>13</v>
      </c>
      <c r="B35" s="18">
        <f>SUBTOTAL(109,Tabell4[Kunde pr. mnd])</f>
        <v>0</v>
      </c>
      <c r="C35" s="18">
        <f>SUBTOTAL(109,Tabell4[Ektefelle pr. mnd])</f>
        <v>0</v>
      </c>
      <c r="D35" s="18">
        <f>SUBTOTAL(109,Tabell4[Totalt pr. mnd])</f>
        <v>0</v>
      </c>
      <c r="E35" s="18">
        <f>SUBTOTAL(109,Tabell4[Totalt pr. år])</f>
        <v>0</v>
      </c>
    </row>
    <row r="36" spans="1:9" ht="10" customHeight="1" x14ac:dyDescent="0.2">
      <c r="A36" s="2"/>
      <c r="B36" s="2"/>
      <c r="C36" s="2"/>
      <c r="D36" s="2"/>
      <c r="E36" s="2"/>
      <c r="I36" s="26"/>
    </row>
    <row r="37" spans="1:9" x14ac:dyDescent="0.2">
      <c r="A37" t="s">
        <v>21</v>
      </c>
      <c r="B37" t="s">
        <v>1</v>
      </c>
      <c r="C37" t="s">
        <v>2</v>
      </c>
      <c r="D37" t="s">
        <v>3</v>
      </c>
      <c r="E37" t="s">
        <v>4</v>
      </c>
      <c r="I37" s="26"/>
    </row>
    <row r="38" spans="1:9" x14ac:dyDescent="0.2">
      <c r="A38" s="5" t="s">
        <v>34</v>
      </c>
      <c r="B38" s="5"/>
      <c r="C38" s="5"/>
      <c r="D38" s="5" t="str">
        <f>IF(Tabell5[[#This Row],[Kunde pr. mnd]]+Tabell5[[#This Row],[Ektefelle pr. mnd]]=0,"",Tabell5[[#This Row],[Kunde pr. mnd]]+Tabell5[[#This Row],[Ektefelle pr. mnd]])</f>
        <v/>
      </c>
      <c r="E38" s="5" t="str">
        <f>IFERROR(Tabell5[[#This Row],[Totalt pr. mnd]]*12,"")</f>
        <v/>
      </c>
    </row>
    <row r="39" spans="1:9" x14ac:dyDescent="0.2">
      <c r="A39" t="s">
        <v>35</v>
      </c>
      <c r="B39" s="5"/>
      <c r="C39" s="5"/>
      <c r="D39" s="5" t="str">
        <f>IF(Tabell5[[#This Row],[Kunde pr. mnd]]+Tabell5[[#This Row],[Ektefelle pr. mnd]]=0,"",Tabell5[[#This Row],[Kunde pr. mnd]]+Tabell5[[#This Row],[Ektefelle pr. mnd]])</f>
        <v/>
      </c>
      <c r="E39" s="5" t="str">
        <f>IFERROR(Tabell5[[#This Row],[Totalt pr. mnd]]*12,"")</f>
        <v/>
      </c>
    </row>
    <row r="40" spans="1:9" x14ac:dyDescent="0.2">
      <c r="A40" t="s">
        <v>40</v>
      </c>
      <c r="B40" s="5"/>
      <c r="C40" s="5"/>
      <c r="D40" s="5" t="str">
        <f>IF(Tabell5[[#This Row],[Kunde pr. mnd]]+Tabell5[[#This Row],[Ektefelle pr. mnd]]=0,"",Tabell5[[#This Row],[Kunde pr. mnd]]+Tabell5[[#This Row],[Ektefelle pr. mnd]])</f>
        <v/>
      </c>
      <c r="E40" s="5" t="str">
        <f>IFERROR(Tabell5[[#This Row],[Totalt pr. mnd]]*12,"")</f>
        <v/>
      </c>
    </row>
    <row r="41" spans="1:9" x14ac:dyDescent="0.2">
      <c r="A41" t="s">
        <v>12</v>
      </c>
      <c r="B41" s="5"/>
      <c r="C41" s="5"/>
      <c r="D41" s="5" t="str">
        <f>IF(Tabell5[[#This Row],[Kunde pr. mnd]]+Tabell5[[#This Row],[Ektefelle pr. mnd]]=0,"",Tabell5[[#This Row],[Kunde pr. mnd]]+Tabell5[[#This Row],[Ektefelle pr. mnd]])</f>
        <v/>
      </c>
      <c r="E41" s="5" t="str">
        <f>IFERROR(Tabell5[[#This Row],[Totalt pr. mnd]]*12,"")</f>
        <v/>
      </c>
    </row>
    <row r="42" spans="1:9" x14ac:dyDescent="0.2">
      <c r="A42" s="3" t="s">
        <v>36</v>
      </c>
      <c r="B42" s="5"/>
      <c r="C42" s="5"/>
      <c r="D42" s="5" t="str">
        <f>IF(Tabell5[[#This Row],[Kunde pr. mnd]]+Tabell5[[#This Row],[Ektefelle pr. mnd]]=0,"",Tabell5[[#This Row],[Kunde pr. mnd]]+Tabell5[[#This Row],[Ektefelle pr. mnd]])</f>
        <v/>
      </c>
      <c r="E42" s="5" t="str">
        <f>IFERROR(Tabell5[[#This Row],[Totalt pr. mnd]]*12,"")</f>
        <v/>
      </c>
    </row>
    <row r="43" spans="1:9" x14ac:dyDescent="0.2">
      <c r="A43" t="s">
        <v>39</v>
      </c>
      <c r="B43" s="5"/>
      <c r="C43" s="5"/>
      <c r="D43" s="5" t="str">
        <f>IF(Tabell5[[#This Row],[Kunde pr. mnd]]+Tabell5[[#This Row],[Ektefelle pr. mnd]]=0,"",Tabell5[[#This Row],[Kunde pr. mnd]]+Tabell5[[#This Row],[Ektefelle pr. mnd]])</f>
        <v/>
      </c>
      <c r="E43" s="5" t="str">
        <f>IFERROR(Tabell5[[#This Row],[Totalt pr. mnd]]*12,"")</f>
        <v/>
      </c>
    </row>
    <row r="44" spans="1:9" x14ac:dyDescent="0.2">
      <c r="A44" t="s">
        <v>38</v>
      </c>
      <c r="B44" s="5"/>
      <c r="C44" s="5"/>
      <c r="D44" s="5" t="str">
        <f>IF(Tabell5[[#This Row],[Kunde pr. mnd]]+Tabell5[[#This Row],[Ektefelle pr. mnd]]=0,"",Tabell5[[#This Row],[Kunde pr. mnd]]+Tabell5[[#This Row],[Ektefelle pr. mnd]])</f>
        <v/>
      </c>
      <c r="E44" s="5" t="str">
        <f>IFERROR(Tabell5[[#This Row],[Totalt pr. mnd]]*12,"")</f>
        <v/>
      </c>
    </row>
    <row r="45" spans="1:9" x14ac:dyDescent="0.2">
      <c r="A45" t="s">
        <v>41</v>
      </c>
      <c r="B45" s="5"/>
      <c r="C45" s="5"/>
      <c r="D45" s="5" t="str">
        <f>IF(Tabell5[[#This Row],[Kunde pr. mnd]]+Tabell5[[#This Row],[Ektefelle pr. mnd]]=0,"",Tabell5[[#This Row],[Kunde pr. mnd]]+Tabell5[[#This Row],[Ektefelle pr. mnd]])</f>
        <v/>
      </c>
      <c r="E45" s="5" t="str">
        <f>IFERROR(Tabell5[[#This Row],[Totalt pr. mnd]]*12,"")</f>
        <v/>
      </c>
    </row>
    <row r="46" spans="1:9" x14ac:dyDescent="0.2">
      <c r="A46" s="17" t="s">
        <v>13</v>
      </c>
      <c r="B46" s="18">
        <f>SUBTOTAL(109,Tabell5[Kunde pr. mnd])</f>
        <v>0</v>
      </c>
      <c r="C46" s="18">
        <f>SUBTOTAL(109,Tabell5[Ektefelle pr. mnd])</f>
        <v>0</v>
      </c>
      <c r="D46" s="18">
        <f>SUBTOTAL(109,Tabell5[Totalt pr. mnd])</f>
        <v>0</v>
      </c>
      <c r="E46" s="18">
        <f>SUBTOTAL(109,Tabell5[Totalt pr. år])</f>
        <v>0</v>
      </c>
    </row>
    <row r="48" spans="1:9" ht="25" customHeight="1" x14ac:dyDescent="0.2">
      <c r="A48" s="19" t="s">
        <v>23</v>
      </c>
      <c r="B48" s="20">
        <f>Tabell1[[#Totals],[Kunde pr. mnd]]-(Tabell3[[#Totals],[Kunde pr. mnd]]+Tabell4[[#Totals],[Kunde pr. mnd]]+Tabell5[[#Totals],[Kunde pr. mnd]])</f>
        <v>0</v>
      </c>
      <c r="C48" s="20">
        <f>Tabell1[[#Totals],[Ektefelle pr. mnd]]-(Tabell3[[#Totals],[Ektefelle pr. mnd]]+Tabell4[[#Totals],[Ektefelle pr. mnd]]+Tabell5[[#Totals],[Ektefelle pr. mnd]])</f>
        <v>0</v>
      </c>
      <c r="D48" s="20">
        <f>Tabell1[[#Totals],[Totalt pr. mnd]]-(Tabell3[[#Totals],[Totalt pr. mnd]]+Tabell4[[#Totals],[Totalt pr. mnd]]+Tabell5[[#Totals],[Totalt pr. mnd]])</f>
        <v>0</v>
      </c>
      <c r="E48" s="21">
        <f>Tabell1[[#Totals],[Totalt pr. år]]-(Tabell3[[#Totals],[Totalt pr. år]]+Tabell4[[#Totals],[Totalt pr. år]]+Tabell5[[#Totals],[Totalt pr. år]])</f>
        <v>0</v>
      </c>
    </row>
    <row r="50" spans="1:5" x14ac:dyDescent="0.2">
      <c r="A50" s="2"/>
      <c r="B50" s="2"/>
      <c r="C50" s="2"/>
      <c r="D50" s="2"/>
      <c r="E50" s="2"/>
    </row>
  </sheetData>
  <protectedRanges>
    <protectedRange sqref="B6:C8 E6:E8 B15:C19 B25:C28 B32:C34 A38 B39:B45 C38:C45" name="Område1"/>
  </protectedRanges>
  <mergeCells count="6">
    <mergeCell ref="A23:E23"/>
    <mergeCell ref="A13:E13"/>
    <mergeCell ref="B6:C6"/>
    <mergeCell ref="B7:C7"/>
    <mergeCell ref="B8:C8"/>
    <mergeCell ref="A10:E11"/>
  </mergeCells>
  <conditionalFormatting sqref="B48:E48">
    <cfRule type="cellIs" dxfId="0" priority="1" operator="lessThan">
      <formula>0</formula>
    </cfRule>
  </conditionalFormatting>
  <dataValidations disablePrompts="1" count="2">
    <dataValidation type="list" allowBlank="1" showInputMessage="1" showErrorMessage="1" sqref="E7" xr:uid="{69F5267E-5147-4652-81BF-C52333EA6CF2}">
      <formula1>"Ja,Nei"</formula1>
    </dataValidation>
    <dataValidation type="decimal" operator="lessThanOrEqual" allowBlank="1" showInputMessage="1" showErrorMessage="1" error="Kun negative verdier tillatt i dette feltet" sqref="B16:C16" xr:uid="{34758C4B-26CF-48F0-8389-6B27CFF401CE}">
      <formula1>0</formula1>
    </dataValidation>
  </dataValidations>
  <pageMargins left="1" right="1" top="1" bottom="1" header="0.5" footer="0.5"/>
  <pageSetup scale="83" orientation="portrait" verticalDpi="0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Budsjett</vt:lpstr>
      <vt:lpstr>Budsjett!Utskriftsområde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</dc:creator>
  <cp:lastModifiedBy>Georg Rønning</cp:lastModifiedBy>
  <cp:lastPrinted>2025-04-02T20:14:25Z</cp:lastPrinted>
  <dcterms:created xsi:type="dcterms:W3CDTF">2020-06-14T14:54:10Z</dcterms:created>
  <dcterms:modified xsi:type="dcterms:W3CDTF">2025-12-09T07:40:29Z</dcterms:modified>
</cp:coreProperties>
</file>